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O\1. Finantsarvestus\3. Finantsarvestuse korraldamine\SF\KULMIN juhtimislaud\2025 III kvartali aruanne ja lisadokumendid\"/>
    </mc:Choice>
  </mc:AlternateContent>
  <xr:revisionPtr revIDLastSave="0" documentId="13_ncr:1_{791E30D9-DCB0-43EC-A3E0-CBD0095C4AD7}" xr6:coauthVersionLast="47" xr6:coauthVersionMax="47" xr10:uidLastSave="{00000000-0000-0000-0000-000000000000}"/>
  <bookViews>
    <workbookView xWindow="-38520" yWindow="-120" windowWidth="38640" windowHeight="15840" xr2:uid="{00000000-000D-0000-FFFF-FFFF00000000}"/>
  </bookViews>
  <sheets>
    <sheet name="Lisa 2" sheetId="1" r:id="rId1"/>
    <sheet name="Sheet1" sheetId="3" r:id="rId2"/>
  </sheets>
  <definedNames>
    <definedName name="_xlnm._FilterDatabase" localSheetId="0" hidden="1">'Lisa 2'!$A$8:$P$21</definedName>
    <definedName name="docIssuerPartners">#REF!</definedName>
    <definedName name="docIssuerPartnersRegNo">#REF!</definedName>
    <definedName name="invoiceFlatRateTypes">#REF!</definedName>
    <definedName name="projectActivities">#REF!</definedName>
    <definedName name="projectContracts">#REF!</definedName>
    <definedName name="projectPartne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P23" i="1"/>
  <c r="N23" i="1"/>
  <c r="O23" i="1" l="1"/>
  <c r="G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8" authorId="0" shapeId="0" xr:uid="{BBD10DB8-97C9-44BF-A819-56F2CCEA2D8B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<sst xmlns="http://schemas.openxmlformats.org/spreadsheetml/2006/main" count="100" uniqueCount="42">
  <si>
    <t xml:space="preserve">Partner: </t>
  </si>
  <si>
    <t>Jrk nr</t>
  </si>
  <si>
    <t xml:space="preserve">Abikõlblik summa kokku </t>
  </si>
  <si>
    <t>Kulusid tõendavate dokumentide üldine andmestik ja summad</t>
  </si>
  <si>
    <t>Dokumendi tegevuse üldine andmestik ja summad</t>
  </si>
  <si>
    <t>Dokumendi liik</t>
  </si>
  <si>
    <t>Tasumise kuupäev / Tegevuse toimumise perioodi lõppkuupäev (pp.kk.aaaa)</t>
  </si>
  <si>
    <t>Kulu tekkimise kuupäev / Eeldatav kulu tekkimise kuupäev (TEA) (pp.kk.aaaa)</t>
  </si>
  <si>
    <t>Taotleja kommentaar</t>
  </si>
  <si>
    <t>Kulu selgitus</t>
  </si>
  <si>
    <t/>
  </si>
  <si>
    <t>Kokku:</t>
  </si>
  <si>
    <t xml:space="preserve">Dokumendi number (nimetus) </t>
  </si>
  <si>
    <t xml:space="preserve">Dokumendi kuupäev (pp.kk.aaaa) </t>
  </si>
  <si>
    <t>Dokumendi kogusumma</t>
  </si>
  <si>
    <t xml:space="preserve">sh tasumata abikõlblik summa </t>
  </si>
  <si>
    <t xml:space="preserve">Dokumendi väljastaja </t>
  </si>
  <si>
    <t xml:space="preserve">Dokumendi väljastaja registrikood </t>
  </si>
  <si>
    <t xml:space="preserve">Hanke- või ostuleping </t>
  </si>
  <si>
    <t xml:space="preserve">Abikõlblik summa käibemaksuta </t>
  </si>
  <si>
    <t xml:space="preserve">Abikõlblik käibemaks </t>
  </si>
  <si>
    <t xml:space="preserve">Projekti nimi: Avalikkuse teavitamine rände- ja lõimumis-, sealhulgas kohanemisteemadel </t>
  </si>
  <si>
    <t>LISA 4</t>
  </si>
  <si>
    <t>Toetatava tegevuse partneri maksetaotluse vorm</t>
  </si>
  <si>
    <t>Statistikaamet</t>
  </si>
  <si>
    <t>Kuludokument</t>
  </si>
  <si>
    <t>Leping puudub</t>
  </si>
  <si>
    <t>Kaudsed kulud 7% otsestest kuludest</t>
  </si>
  <si>
    <t>Palgakulu III kvartal 2025</t>
  </si>
  <si>
    <t>Projektijuht M-L Perend (töötasu 19,4%) koos maksudega 07.2025</t>
  </si>
  <si>
    <t>Projektijuht M-L Perend (töötasu 13,1%) koos maksudega 08.2025</t>
  </si>
  <si>
    <t>Projektijuht M-L Perend (töötasu 6,0%) koos maksudega 09.2025</t>
  </si>
  <si>
    <t>Veebiarendaja A. Aru (töötasu 0,6%) koos maksudega 08.2025</t>
  </si>
  <si>
    <t>Kommunikatsioonipatner S. Uus (töötasu 0,9%) koos maksudega 07.2025</t>
  </si>
  <si>
    <t>Kommunikatsioonipatner S. Uus (töötasu 3,6%) koos maksudega 08.2025</t>
  </si>
  <si>
    <t>Turundusspetsialist E. Koor (töötasu 0,4 % koos maksudega 07.2025</t>
  </si>
  <si>
    <t>Juhtivspetsialist K. Naumanis (töötasu 0,4%) koos maksudega 07.2025</t>
  </si>
  <si>
    <t>Toimetaja K. Saar (töötasu 4,1%) koos maksudega 07.2025</t>
  </si>
  <si>
    <t>Tõlkija K. Sahk (töötasu 9,4%) koos maksudega 07.2025</t>
  </si>
  <si>
    <t>Juhtivanalüütik K E Loik (töötasu 18,8%) koos maksudega 07.2025</t>
  </si>
  <si>
    <t>Kliendikanalite spetsialist O. Albrecht (töötasu 1,2%) koos maksudega 07.2025</t>
  </si>
  <si>
    <t>Kliendikanalite spetsialist O. Albrecht (töötasu 1,3%) koos maksudega 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</si>
</sst>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 &quot;#,##0.00&quot; &quot;;&quot; (&quot;#,##0.00&quot;)&quot;;&quot; -&quot;00&quot; &quot;;&quot; &quot;@&quot; &quot;"/>
    <numFmt numFmtId="166" formatCode="dd\.mm\.yyyy"/>
    <numFmt numFmtId="167" formatCode="_-* #,##0.00\ _€_-;\-* #,##0.00\ _€_-;_-* &quot;-&quot;??\ _€_-;_-@_-"/>
  </numFmts>
  <fonts count="14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7" fillId="0" borderId="0" applyNumberFormat="0" applyFont="0" applyBorder="0" applyProtection="0"/>
    <xf numFmtId="0" fontId="2" fillId="0" borderId="0"/>
    <xf numFmtId="0" fontId="7" fillId="0" borderId="0" applyNumberFormat="0" applyFont="0" applyBorder="0" applyProtection="0"/>
    <xf numFmtId="0" fontId="6" fillId="0" borderId="0"/>
    <xf numFmtId="0" fontId="8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9" fillId="0" borderId="0" applyNumberFormat="0" applyBorder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0" xfId="0" applyFont="1"/>
    <xf numFmtId="0" fontId="12" fillId="0" borderId="2" xfId="0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center" vertical="center"/>
    </xf>
    <xf numFmtId="43" fontId="2" fillId="0" borderId="0" xfId="48" applyNumberFormat="1" applyFont="1"/>
    <xf numFmtId="43" fontId="2" fillId="0" borderId="0" xfId="48" applyNumberFormat="1" applyFont="1" applyBorder="1"/>
    <xf numFmtId="43" fontId="10" fillId="0" borderId="2" xfId="48" applyNumberFormat="1" applyFont="1" applyBorder="1" applyAlignment="1">
      <alignment horizontal="center" vertical="center" wrapText="1"/>
    </xf>
    <xf numFmtId="43" fontId="10" fillId="0" borderId="2" xfId="48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/>
    </xf>
    <xf numFmtId="43" fontId="12" fillId="0" borderId="2" xfId="48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4" xfId="0" applyBorder="1"/>
  </cellXfs>
  <cellStyles count="49">
    <cellStyle name="Comma" xfId="48" builtinId="3"/>
    <cellStyle name="Comma 2" xfId="1" xr:uid="{00000000-0005-0000-0000-000000000000}"/>
    <cellStyle name="Comma 3" xfId="2" xr:uid="{00000000-0005-0000-0000-000001000000}"/>
    <cellStyle name="Normal" xfId="0" builtinId="0"/>
    <cellStyle name="Normal 10" xfId="3" xr:uid="{00000000-0005-0000-0000-000004000000}"/>
    <cellStyle name="Normal 11" xfId="4" xr:uid="{00000000-0005-0000-0000-000005000000}"/>
    <cellStyle name="Normal 2" xfId="5" xr:uid="{00000000-0005-0000-0000-000006000000}"/>
    <cellStyle name="Normal 2 2" xfId="6" xr:uid="{00000000-0005-0000-0000-000007000000}"/>
    <cellStyle name="Normal 3" xfId="7" xr:uid="{00000000-0005-0000-0000-000008000000}"/>
    <cellStyle name="Normal 3 2" xfId="8" xr:uid="{00000000-0005-0000-0000-000009000000}"/>
    <cellStyle name="Normal 4" xfId="9" xr:uid="{00000000-0005-0000-0000-00000A000000}"/>
    <cellStyle name="Normal 4 2" xfId="10" xr:uid="{00000000-0005-0000-0000-00000B000000}"/>
    <cellStyle name="Normal 4 3" xfId="11" xr:uid="{00000000-0005-0000-0000-00000C000000}"/>
    <cellStyle name="Normal 4 3 2" xfId="12" xr:uid="{00000000-0005-0000-0000-00000D000000}"/>
    <cellStyle name="Normal 4 3 2 2" xfId="13" xr:uid="{00000000-0005-0000-0000-00000E000000}"/>
    <cellStyle name="Normal 4 3 3" xfId="14" xr:uid="{00000000-0005-0000-0000-00000F000000}"/>
    <cellStyle name="Normal 4 4" xfId="15" xr:uid="{00000000-0005-0000-0000-000010000000}"/>
    <cellStyle name="Normal 4 4 2" xfId="16" xr:uid="{00000000-0005-0000-0000-000011000000}"/>
    <cellStyle name="Normal 4 5" xfId="17" xr:uid="{00000000-0005-0000-0000-000012000000}"/>
    <cellStyle name="Normal 5" xfId="18" xr:uid="{00000000-0005-0000-0000-000013000000}"/>
    <cellStyle name="Normal 6" xfId="19" xr:uid="{00000000-0005-0000-0000-000014000000}"/>
    <cellStyle name="Normal 6 2" xfId="20" xr:uid="{00000000-0005-0000-0000-000015000000}"/>
    <cellStyle name="Normal 6 2 2" xfId="21" xr:uid="{00000000-0005-0000-0000-000016000000}"/>
    <cellStyle name="Normal 6 2 2 2" xfId="22" xr:uid="{00000000-0005-0000-0000-000017000000}"/>
    <cellStyle name="Normal 6 2 3" xfId="23" xr:uid="{00000000-0005-0000-0000-000018000000}"/>
    <cellStyle name="Normal 6 3" xfId="24" xr:uid="{00000000-0005-0000-0000-000019000000}"/>
    <cellStyle name="Normal 6 3 2" xfId="25" xr:uid="{00000000-0005-0000-0000-00001A000000}"/>
    <cellStyle name="Normal 6 4" xfId="26" xr:uid="{00000000-0005-0000-0000-00001B000000}"/>
    <cellStyle name="Normal 7" xfId="27" xr:uid="{00000000-0005-0000-0000-00001C000000}"/>
    <cellStyle name="Normal 7 2" xfId="28" xr:uid="{00000000-0005-0000-0000-00001D000000}"/>
    <cellStyle name="Normal 8" xfId="29" xr:uid="{00000000-0005-0000-0000-00001E000000}"/>
    <cellStyle name="Normal 8 2" xfId="30" xr:uid="{00000000-0005-0000-0000-00001F000000}"/>
    <cellStyle name="Normal 9" xfId="31" xr:uid="{00000000-0005-0000-0000-000020000000}"/>
    <cellStyle name="Normal 9 2" xfId="32" xr:uid="{00000000-0005-0000-0000-000021000000}"/>
    <cellStyle name="Percent 2" xfId="33" xr:uid="{00000000-0005-0000-0000-000022000000}"/>
    <cellStyle name="Percent 2 2" xfId="34" xr:uid="{00000000-0005-0000-0000-000023000000}"/>
    <cellStyle name="Percent 3" xfId="35" xr:uid="{00000000-0005-0000-0000-000024000000}"/>
    <cellStyle name="Percent 3 2" xfId="36" xr:uid="{00000000-0005-0000-0000-000025000000}"/>
    <cellStyle name="Percent 3 3" xfId="37" xr:uid="{00000000-0005-0000-0000-000026000000}"/>
    <cellStyle name="Percent 3 3 2" xfId="38" xr:uid="{00000000-0005-0000-0000-000027000000}"/>
    <cellStyle name="Percent 3 3 2 2" xfId="39" xr:uid="{00000000-0005-0000-0000-000028000000}"/>
    <cellStyle name="Percent 3 3 3" xfId="40" xr:uid="{00000000-0005-0000-0000-000029000000}"/>
    <cellStyle name="Percent 3 4" xfId="41" xr:uid="{00000000-0005-0000-0000-00002A000000}"/>
    <cellStyle name="Percent 3 4 2" xfId="42" xr:uid="{00000000-0005-0000-0000-00002B000000}"/>
    <cellStyle name="Percent 3 5" xfId="43" xr:uid="{00000000-0005-0000-0000-00002C000000}"/>
    <cellStyle name="Percent 4" xfId="44" xr:uid="{00000000-0005-0000-0000-00002D000000}"/>
    <cellStyle name="Protsent 2 2" xfId="47" xr:uid="{6D80B83B-C732-471A-BEF3-7715B483C213}"/>
    <cellStyle name="Style 1" xfId="45" xr:uid="{00000000-0005-0000-0000-00002E000000}"/>
    <cellStyle name="Style 1 2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496619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506144</xdr:colOff>
      <xdr:row>0</xdr:row>
      <xdr:rowOff>1182727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1B356611-73B3-4DBD-9C67-F4B77C1A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2219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zoomScale="120" zoomScaleNormal="120" workbookViewId="0">
      <selection activeCell="H27" sqref="H27"/>
    </sheetView>
  </sheetViews>
  <sheetFormatPr defaultColWidth="9.1796875" defaultRowHeight="12.5"/>
  <cols>
    <col min="1" max="1" width="9.1796875" style="3" customWidth="1"/>
    <col min="2" max="2" width="13.81640625" style="2" customWidth="1"/>
    <col min="3" max="3" width="15" style="2" customWidth="1"/>
    <col min="4" max="4" width="12.1796875" style="4" customWidth="1"/>
    <col min="5" max="5" width="15.1796875" style="5" customWidth="1"/>
    <col min="6" max="6" width="15.81640625" style="5" customWidth="1"/>
    <col min="7" max="7" width="13.1796875" style="15" customWidth="1"/>
    <col min="8" max="8" width="10.1796875" style="3" bestFit="1" customWidth="1"/>
    <col min="9" max="9" width="13.54296875" style="3" customWidth="1"/>
    <col min="10" max="10" width="11.90625" style="3" customWidth="1"/>
    <col min="11" max="11" width="10.08984375" style="3" customWidth="1"/>
    <col min="12" max="12" width="11.36328125" style="3" customWidth="1"/>
    <col min="13" max="13" width="19.81640625" style="3" customWidth="1"/>
    <col min="14" max="14" width="12.08984375" style="3" customWidth="1"/>
    <col min="15" max="15" width="10.1796875" style="3" bestFit="1" customWidth="1"/>
    <col min="16" max="16" width="12.1796875" style="3" customWidth="1"/>
    <col min="17" max="16384" width="9.1796875" style="3"/>
  </cols>
  <sheetData>
    <row r="1" spans="1:16" s="1" customFormat="1" ht="94.5" customHeight="1">
      <c r="B1" s="8"/>
      <c r="C1" s="8"/>
      <c r="D1" s="9"/>
      <c r="E1" s="10"/>
      <c r="F1" s="10"/>
      <c r="G1" s="14"/>
    </row>
    <row r="2" spans="1:16" s="1" customFormat="1" ht="13">
      <c r="A2" s="11" t="s">
        <v>23</v>
      </c>
      <c r="B2" s="8"/>
      <c r="C2" s="8"/>
      <c r="D2" s="9"/>
      <c r="E2" s="10" t="s">
        <v>22</v>
      </c>
      <c r="F2" s="10"/>
      <c r="G2" s="14"/>
    </row>
    <row r="3" spans="1:16" s="1" customFormat="1">
      <c r="B3" s="8"/>
      <c r="C3" s="8"/>
      <c r="D3" s="9"/>
      <c r="E3" s="10"/>
      <c r="F3" s="10"/>
      <c r="G3" s="14"/>
    </row>
    <row r="4" spans="1:16" s="1" customFormat="1">
      <c r="A4" s="1" t="s">
        <v>0</v>
      </c>
      <c r="B4" s="8" t="s">
        <v>24</v>
      </c>
      <c r="C4" s="8"/>
      <c r="D4" s="9"/>
      <c r="E4" s="10"/>
      <c r="F4" s="10"/>
      <c r="G4" s="14"/>
    </row>
    <row r="5" spans="1:16" s="1" customFormat="1">
      <c r="A5" s="1" t="s">
        <v>21</v>
      </c>
      <c r="B5" s="8"/>
      <c r="C5" s="8"/>
      <c r="D5" s="9"/>
      <c r="E5" s="10"/>
      <c r="F5" s="10"/>
      <c r="G5" s="14"/>
    </row>
    <row r="7" spans="1:16" ht="13">
      <c r="A7" s="26" t="s">
        <v>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3" t="s">
        <v>4</v>
      </c>
      <c r="N7" s="24"/>
      <c r="O7" s="24"/>
      <c r="P7" s="25"/>
    </row>
    <row r="8" spans="1:16" ht="104">
      <c r="A8" s="6" t="s">
        <v>1</v>
      </c>
      <c r="B8" s="6" t="s">
        <v>5</v>
      </c>
      <c r="C8" s="6" t="s">
        <v>6</v>
      </c>
      <c r="D8" s="6" t="s">
        <v>7</v>
      </c>
      <c r="E8" s="6" t="s">
        <v>13</v>
      </c>
      <c r="F8" s="6" t="s">
        <v>12</v>
      </c>
      <c r="G8" s="16" t="s">
        <v>14</v>
      </c>
      <c r="H8" s="6" t="s">
        <v>15</v>
      </c>
      <c r="I8" s="6" t="s">
        <v>16</v>
      </c>
      <c r="J8" s="6" t="s">
        <v>17</v>
      </c>
      <c r="K8" s="6" t="s">
        <v>18</v>
      </c>
      <c r="L8" s="6" t="s">
        <v>8</v>
      </c>
      <c r="M8" s="6" t="s">
        <v>9</v>
      </c>
      <c r="N8" s="6" t="s">
        <v>19</v>
      </c>
      <c r="O8" s="6" t="s">
        <v>20</v>
      </c>
      <c r="P8" s="6" t="s">
        <v>2</v>
      </c>
    </row>
    <row r="9" spans="1:16" ht="39">
      <c r="A9" s="12">
        <v>1</v>
      </c>
      <c r="B9" s="12" t="s">
        <v>25</v>
      </c>
      <c r="C9" s="19">
        <v>45879</v>
      </c>
      <c r="D9" s="13">
        <v>45869</v>
      </c>
      <c r="E9" s="13">
        <v>45869</v>
      </c>
      <c r="F9" s="12" t="s">
        <v>28</v>
      </c>
      <c r="G9" s="20">
        <v>3345</v>
      </c>
      <c r="H9" s="12"/>
      <c r="I9" s="12" t="s">
        <v>24</v>
      </c>
      <c r="J9" s="12">
        <v>70000332</v>
      </c>
      <c r="K9" s="12" t="s">
        <v>26</v>
      </c>
      <c r="L9" s="12"/>
      <c r="M9" s="12" t="s">
        <v>29</v>
      </c>
      <c r="N9" s="18">
        <v>650.41666666666663</v>
      </c>
      <c r="O9" s="12"/>
      <c r="P9" s="18">
        <v>650.41666666666663</v>
      </c>
    </row>
    <row r="10" spans="1:16" ht="39">
      <c r="A10" s="12">
        <v>2</v>
      </c>
      <c r="B10" s="12" t="s">
        <v>25</v>
      </c>
      <c r="C10" s="19">
        <v>45910</v>
      </c>
      <c r="D10" s="13">
        <v>45900</v>
      </c>
      <c r="E10" s="13">
        <v>45900</v>
      </c>
      <c r="F10" s="12" t="s">
        <v>28</v>
      </c>
      <c r="G10" s="20">
        <v>3345</v>
      </c>
      <c r="H10" s="12"/>
      <c r="I10" s="12" t="s">
        <v>24</v>
      </c>
      <c r="J10" s="12">
        <v>70000332</v>
      </c>
      <c r="K10" s="12" t="s">
        <v>26</v>
      </c>
      <c r="L10" s="12"/>
      <c r="M10" s="12" t="s">
        <v>30</v>
      </c>
      <c r="N10" s="18">
        <v>437.724609375</v>
      </c>
      <c r="O10" s="12"/>
      <c r="P10" s="18">
        <v>437.724609375</v>
      </c>
    </row>
    <row r="11" spans="1:16" ht="39">
      <c r="A11" s="12">
        <v>3</v>
      </c>
      <c r="B11" s="12" t="s">
        <v>25</v>
      </c>
      <c r="C11" s="19">
        <v>45940</v>
      </c>
      <c r="D11" s="13">
        <v>45930</v>
      </c>
      <c r="E11" s="13">
        <v>45930</v>
      </c>
      <c r="F11" s="12" t="s">
        <v>28</v>
      </c>
      <c r="G11" s="20">
        <v>3345</v>
      </c>
      <c r="H11" s="12"/>
      <c r="I11" s="12" t="s">
        <v>24</v>
      </c>
      <c r="J11" s="12">
        <v>70000332</v>
      </c>
      <c r="K11" s="12" t="s">
        <v>26</v>
      </c>
      <c r="L11" s="12"/>
      <c r="M11" s="12" t="s">
        <v>31</v>
      </c>
      <c r="N11" s="18">
        <v>199.55965909090909</v>
      </c>
      <c r="O11" s="12"/>
      <c r="P11" s="18">
        <v>199.55965909090909</v>
      </c>
    </row>
    <row r="12" spans="1:16" ht="39">
      <c r="A12" s="12">
        <v>4</v>
      </c>
      <c r="B12" s="12" t="s">
        <v>25</v>
      </c>
      <c r="C12" s="19">
        <v>45910</v>
      </c>
      <c r="D12" s="13">
        <v>45900</v>
      </c>
      <c r="E12" s="13">
        <v>45900</v>
      </c>
      <c r="F12" s="12" t="s">
        <v>28</v>
      </c>
      <c r="G12" s="20">
        <v>3880.2</v>
      </c>
      <c r="H12" s="12"/>
      <c r="I12" s="12" t="s">
        <v>24</v>
      </c>
      <c r="J12" s="12">
        <v>70000332</v>
      </c>
      <c r="K12" s="12" t="s">
        <v>26</v>
      </c>
      <c r="L12" s="12"/>
      <c r="M12" s="12" t="s">
        <v>32</v>
      </c>
      <c r="N12" s="18">
        <v>24.251249999999999</v>
      </c>
      <c r="O12" s="12"/>
      <c r="P12" s="18">
        <v>24.251249999999999</v>
      </c>
    </row>
    <row r="13" spans="1:16" ht="39">
      <c r="A13" s="12">
        <v>5</v>
      </c>
      <c r="B13" s="12" t="s">
        <v>25</v>
      </c>
      <c r="C13" s="19">
        <v>45879</v>
      </c>
      <c r="D13" s="13">
        <v>45869</v>
      </c>
      <c r="E13" s="13">
        <v>45869</v>
      </c>
      <c r="F13" s="12" t="s">
        <v>28</v>
      </c>
      <c r="G13" s="20">
        <v>4281.6099999999997</v>
      </c>
      <c r="H13" s="12"/>
      <c r="I13" s="12" t="s">
        <v>24</v>
      </c>
      <c r="J13" s="12">
        <v>70000332</v>
      </c>
      <c r="K13" s="12" t="s">
        <v>26</v>
      </c>
      <c r="L13" s="12"/>
      <c r="M13" s="12" t="s">
        <v>33</v>
      </c>
      <c r="N13" s="18">
        <v>40.140093749999998</v>
      </c>
      <c r="O13" s="12"/>
      <c r="P13" s="18">
        <v>40.140093749999998</v>
      </c>
    </row>
    <row r="14" spans="1:16" ht="39">
      <c r="A14" s="12">
        <v>6</v>
      </c>
      <c r="B14" s="12" t="s">
        <v>25</v>
      </c>
      <c r="C14" s="19">
        <v>45910</v>
      </c>
      <c r="D14" s="13">
        <v>45900</v>
      </c>
      <c r="E14" s="13">
        <v>45900</v>
      </c>
      <c r="F14" s="12" t="s">
        <v>28</v>
      </c>
      <c r="G14" s="20">
        <v>4311.71</v>
      </c>
      <c r="H14" s="12"/>
      <c r="I14" s="12" t="s">
        <v>24</v>
      </c>
      <c r="J14" s="12">
        <v>70000332</v>
      </c>
      <c r="K14" s="12" t="s">
        <v>26</v>
      </c>
      <c r="L14" s="12"/>
      <c r="M14" s="12" t="s">
        <v>34</v>
      </c>
      <c r="N14" s="18">
        <v>155.7006388888889</v>
      </c>
      <c r="O14" s="12"/>
      <c r="P14" s="18">
        <v>155.7006388888889</v>
      </c>
    </row>
    <row r="15" spans="1:16" ht="39">
      <c r="A15" s="12">
        <v>7</v>
      </c>
      <c r="B15" s="12" t="s">
        <v>25</v>
      </c>
      <c r="C15" s="19">
        <v>45879</v>
      </c>
      <c r="D15" s="13">
        <v>45869</v>
      </c>
      <c r="E15" s="13">
        <v>45869</v>
      </c>
      <c r="F15" s="12" t="s">
        <v>28</v>
      </c>
      <c r="G15" s="20">
        <v>3077.4</v>
      </c>
      <c r="H15" s="12"/>
      <c r="I15" s="12" t="s">
        <v>24</v>
      </c>
      <c r="J15" s="12">
        <v>70000332</v>
      </c>
      <c r="K15" s="12" t="s">
        <v>26</v>
      </c>
      <c r="L15" s="12"/>
      <c r="M15" s="12" t="s">
        <v>35</v>
      </c>
      <c r="N15" s="18">
        <v>12.543749999999999</v>
      </c>
      <c r="O15" s="12"/>
      <c r="P15" s="18">
        <v>12.543749999999999</v>
      </c>
    </row>
    <row r="16" spans="1:16" ht="39">
      <c r="A16" s="12">
        <v>8</v>
      </c>
      <c r="B16" s="12" t="s">
        <v>25</v>
      </c>
      <c r="C16" s="19">
        <v>45879</v>
      </c>
      <c r="D16" s="13">
        <v>45869</v>
      </c>
      <c r="E16" s="13">
        <v>45869</v>
      </c>
      <c r="F16" s="12" t="s">
        <v>28</v>
      </c>
      <c r="G16" s="20">
        <v>2542.1999999999998</v>
      </c>
      <c r="H16" s="12"/>
      <c r="I16" s="12" t="s">
        <v>24</v>
      </c>
      <c r="J16" s="12">
        <v>70000332</v>
      </c>
      <c r="K16" s="12" t="s">
        <v>26</v>
      </c>
      <c r="L16" s="12"/>
      <c r="M16" s="12" t="s">
        <v>36</v>
      </c>
      <c r="N16" s="18">
        <v>10.362228260869564</v>
      </c>
      <c r="O16" s="12"/>
      <c r="P16" s="18">
        <v>10.362228260869564</v>
      </c>
    </row>
    <row r="17" spans="1:16" ht="39">
      <c r="A17" s="12">
        <v>9</v>
      </c>
      <c r="B17" s="12" t="s">
        <v>25</v>
      </c>
      <c r="C17" s="19">
        <v>45879</v>
      </c>
      <c r="D17" s="13">
        <v>45869</v>
      </c>
      <c r="E17" s="13">
        <v>45869</v>
      </c>
      <c r="F17" s="12" t="s">
        <v>28</v>
      </c>
      <c r="G17" s="20">
        <v>2100.66</v>
      </c>
      <c r="H17" s="12"/>
      <c r="I17" s="12" t="s">
        <v>24</v>
      </c>
      <c r="J17" s="12">
        <v>70000332</v>
      </c>
      <c r="K17" s="12" t="s">
        <v>26</v>
      </c>
      <c r="L17" s="12"/>
      <c r="M17" s="12" t="s">
        <v>37</v>
      </c>
      <c r="N17" s="18">
        <v>85.105905833333324</v>
      </c>
      <c r="O17" s="12"/>
      <c r="P17" s="18">
        <v>85.105905833333324</v>
      </c>
    </row>
    <row r="18" spans="1:16" ht="39">
      <c r="A18" s="12">
        <v>10</v>
      </c>
      <c r="B18" s="12" t="s">
        <v>25</v>
      </c>
      <c r="C18" s="19">
        <v>45879</v>
      </c>
      <c r="D18" s="13">
        <v>45869</v>
      </c>
      <c r="E18" s="13">
        <v>45869</v>
      </c>
      <c r="F18" s="12" t="s">
        <v>28</v>
      </c>
      <c r="G18" s="20">
        <v>1605.6</v>
      </c>
      <c r="H18" s="12"/>
      <c r="I18" s="12" t="s">
        <v>24</v>
      </c>
      <c r="J18" s="12">
        <v>70000332</v>
      </c>
      <c r="K18" s="12" t="s">
        <v>26</v>
      </c>
      <c r="L18" s="12"/>
      <c r="M18" s="12" t="s">
        <v>38</v>
      </c>
      <c r="N18" s="18">
        <v>150.52499999999998</v>
      </c>
      <c r="O18" s="12"/>
      <c r="P18" s="18">
        <v>150.52499999999998</v>
      </c>
    </row>
    <row r="19" spans="1:16" ht="39">
      <c r="A19" s="12">
        <v>11</v>
      </c>
      <c r="B19" s="12" t="s">
        <v>25</v>
      </c>
      <c r="C19" s="19">
        <v>45879</v>
      </c>
      <c r="D19" s="13">
        <v>45869</v>
      </c>
      <c r="E19" s="13">
        <v>45869</v>
      </c>
      <c r="F19" s="12" t="s">
        <v>28</v>
      </c>
      <c r="G19" s="20">
        <v>3478.8</v>
      </c>
      <c r="H19" s="12"/>
      <c r="I19" s="12" t="s">
        <v>24</v>
      </c>
      <c r="J19" s="12">
        <v>70000332</v>
      </c>
      <c r="K19" s="12" t="s">
        <v>26</v>
      </c>
      <c r="L19" s="12"/>
      <c r="M19" s="12" t="s">
        <v>39</v>
      </c>
      <c r="N19" s="18">
        <v>652.27500000000009</v>
      </c>
      <c r="O19" s="12"/>
      <c r="P19" s="18">
        <v>652.27500000000009</v>
      </c>
    </row>
    <row r="20" spans="1:16" ht="52">
      <c r="A20" s="12">
        <v>12</v>
      </c>
      <c r="B20" s="12" t="s">
        <v>25</v>
      </c>
      <c r="C20" s="19">
        <v>45879</v>
      </c>
      <c r="D20" s="13">
        <v>45869</v>
      </c>
      <c r="E20" s="13">
        <v>45869</v>
      </c>
      <c r="F20" s="12" t="s">
        <v>28</v>
      </c>
      <c r="G20" s="20">
        <v>2542.1999999999998</v>
      </c>
      <c r="H20" s="12"/>
      <c r="I20" s="12" t="s">
        <v>24</v>
      </c>
      <c r="J20" s="12">
        <v>70000332</v>
      </c>
      <c r="K20" s="12" t="s">
        <v>26</v>
      </c>
      <c r="L20" s="12"/>
      <c r="M20" s="12" t="s">
        <v>40</v>
      </c>
      <c r="N20" s="18">
        <v>29.791406249999998</v>
      </c>
      <c r="O20" s="12"/>
      <c r="P20" s="18">
        <v>29.791406249999998</v>
      </c>
    </row>
    <row r="21" spans="1:16" ht="52">
      <c r="A21" s="12">
        <v>13</v>
      </c>
      <c r="B21" s="12" t="s">
        <v>25</v>
      </c>
      <c r="C21" s="19">
        <v>45910</v>
      </c>
      <c r="D21" s="13">
        <v>45900</v>
      </c>
      <c r="E21" s="13">
        <v>45900</v>
      </c>
      <c r="F21" s="12" t="s">
        <v>28</v>
      </c>
      <c r="G21" s="20">
        <v>2542.1999999999998</v>
      </c>
      <c r="H21" s="12"/>
      <c r="I21" s="12" t="s">
        <v>24</v>
      </c>
      <c r="J21" s="12">
        <v>70000332</v>
      </c>
      <c r="K21" s="12" t="s">
        <v>26</v>
      </c>
      <c r="L21" s="12"/>
      <c r="M21" s="12" t="s">
        <v>41</v>
      </c>
      <c r="N21" s="18">
        <v>34.160812499999999</v>
      </c>
      <c r="O21" s="12"/>
      <c r="P21" s="18">
        <v>34.160812499999999</v>
      </c>
    </row>
    <row r="22" spans="1:16" ht="26">
      <c r="A22" s="12"/>
      <c r="B22" s="12"/>
      <c r="C22" s="19"/>
      <c r="D22" s="13"/>
      <c r="E22" s="13"/>
      <c r="F22" s="12"/>
      <c r="G22" s="20"/>
      <c r="H22" s="12"/>
      <c r="I22" s="12"/>
      <c r="J22" s="12"/>
      <c r="K22" s="12"/>
      <c r="L22" s="12"/>
      <c r="M22" s="21" t="s">
        <v>27</v>
      </c>
      <c r="N22" s="22">
        <v>173.78</v>
      </c>
      <c r="O22" s="21"/>
      <c r="P22" s="18">
        <f>N22</f>
        <v>173.78</v>
      </c>
    </row>
    <row r="23" spans="1:16" ht="13">
      <c r="A23" s="7" t="s">
        <v>11</v>
      </c>
      <c r="B23" s="7" t="s">
        <v>10</v>
      </c>
      <c r="C23" s="7" t="s">
        <v>10</v>
      </c>
      <c r="D23" s="7" t="s">
        <v>10</v>
      </c>
      <c r="E23" s="7" t="s">
        <v>10</v>
      </c>
      <c r="F23" s="7" t="s">
        <v>10</v>
      </c>
      <c r="G23" s="17">
        <f>SUM(G9:G21)</f>
        <v>40397.579999999994</v>
      </c>
      <c r="H23" s="7"/>
      <c r="I23" s="7" t="s">
        <v>10</v>
      </c>
      <c r="J23" s="7" t="s">
        <v>10</v>
      </c>
      <c r="K23" s="7" t="s">
        <v>10</v>
      </c>
      <c r="L23" s="7" t="s">
        <v>10</v>
      </c>
      <c r="M23" s="7" t="s">
        <v>10</v>
      </c>
      <c r="N23" s="7">
        <f>SUM(N9:N22)</f>
        <v>2656.3370206156674</v>
      </c>
      <c r="O23" s="7">
        <f>SUM(O9:O21)</f>
        <v>0</v>
      </c>
      <c r="P23" s="7">
        <f>SUM(P9:P22)</f>
        <v>2656.3370206156674</v>
      </c>
    </row>
  </sheetData>
  <autoFilter ref="A8:P21" xr:uid="{00000000-0001-0000-0000-000000000000}"/>
  <mergeCells count="2">
    <mergeCell ref="M7:P7"/>
    <mergeCell ref="A7:L7"/>
  </mergeCells>
  <phoneticPr fontId="1" type="noConversion"/>
  <dataValidations count="2">
    <dataValidation type="list" showErrorMessage="1" errorTitle="Sisestati lubamatu väärtus." error="Sisestatud väärtus ei kuulu lubatud väärtuste hulka." sqref="B9:B22" xr:uid="{438B9E8E-39D2-4428-A201-11A391143A19}">
      <formula1>invoiceFlatRateTypes</formula1>
    </dataValidation>
    <dataValidation type="whole" operator="greaterThan" allowBlank="1" showErrorMessage="1" errorTitle="Sisestati lubamatu väärtus." error="Välja väärtuseks peab olema positiivne täisarv." sqref="A9:A22" xr:uid="{E03D7AD1-071E-4466-B36C-417101F060EC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42" fitToHeight="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40" sqref="D40"/>
    </sheetView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2</vt:lpstr>
      <vt:lpstr>Sheet1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Kaja Jõema</cp:lastModifiedBy>
  <cp:lastPrinted>2016-07-21T07:46:53Z</cp:lastPrinted>
  <dcterms:created xsi:type="dcterms:W3CDTF">2008-10-09T12:25:50Z</dcterms:created>
  <dcterms:modified xsi:type="dcterms:W3CDTF">2025-10-07T08:39:12Z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